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Звіт\"/>
    </mc:Choice>
  </mc:AlternateContent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L16" i="15"/>
  <c r="F16" i="15"/>
  <c r="G16" i="15"/>
  <c r="H16" i="15"/>
  <c r="I16" i="15"/>
  <c r="I46" i="15"/>
  <c r="J16" i="15"/>
  <c r="D4" i="22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J46" i="15"/>
  <c r="D3" i="22"/>
  <c r="K45" i="15"/>
  <c r="K46" i="15"/>
  <c r="J45" i="15"/>
  <c r="D7" i="22"/>
  <c r="I45" i="15"/>
  <c r="H45" i="15"/>
  <c r="H46" i="15"/>
  <c r="D9" i="22"/>
  <c r="G45" i="15"/>
  <c r="G46" i="15"/>
  <c r="F45" i="15"/>
  <c r="E45" i="15"/>
  <c r="L45" i="15"/>
  <c r="F46" i="15"/>
  <c r="D8" i="22"/>
  <c r="E46" i="15"/>
  <c r="D10" i="22"/>
  <c r="L46" i="15"/>
</calcChain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<sst xmlns="http://schemas.openxmlformats.org/spreadsheetml/2006/main" count="294" uniqueCount="221">
  <si>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</si>
  <si>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</si>
  <si>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</si>
  <si>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</si>
  <si>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</si>
  <si>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</si>
  <si>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</si>
  <si>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</si>
  <si>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</si>
  <si>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</si>
  <si>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</si>
  <si>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</si>
  <si>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</si>
  <si>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</si>
  <si>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</si>
  <si>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</si>
  <si>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</si>
  <si>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</si>
  <si>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</si>
  <si>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</si>
  <si>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</si>
  <si>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</si>
  <si>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</si>
  <si>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</si>
  <si>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</si>
  <si>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</si>
  <si>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</si>
  <si>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</si>
  <si>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</si>
  <si>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</si>
  <si>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</si>
  <si>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</si>
  <si>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</si>
  <si>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</si>
  <si>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</si>
  <si>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</si>
  <si>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</si>
  <si>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</si>
  <si>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</si>
  <si>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</si>
  <si>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</si>
  <si>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</si>
  <si>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</si>
  <si>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</si>
  <si>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</si>
  <si>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</si>
  <si>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</si>
  <si>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</si>
  <si>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</si>
  <si>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</si>
  <si>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</si>
  <si>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</si>
  <si>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</si>
  <si>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</si>
  <si>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</si>
  <si>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</si>
  <si>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</si>
  <si>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</si>
  <si>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</si>
  <si>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</si>
  <si>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</si>
  <si>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</si>
  <si>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</si>
  <si>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</si>
  <si>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</si>
  <si>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</si>
  <si>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</si>
  <si>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</si>
  <si>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</si>
  <si>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</si>
  <si>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</si>
  <si>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</si>
  <si>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</si>
  <si>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</si>
  <si>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</si>
  <si>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</si>
  <si>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</si>
  <si>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</si>
  <si>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</si>
  <si>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</si>
  <si>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</si>
  <si>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</si>
  <si>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</si>
  <si>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</si>
  <si>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</si>
  <si>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</si>
  <si>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</si>
  <si>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</si>
  <si>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</si>
  <si>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</si>
  <si>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</si>
  <si>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</si>
  <si>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</si>
  <si>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</si>
  <si>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</si>
  <si>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</si>
  <si>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</si>
  <si>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</si>
  <si>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</si>
  <si>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</si>
  <si>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</si>
  <si>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</si>
  <si>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</si>
  <si>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</si>
  <si>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</si>
  <si>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</si>
  <si>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</si>
  <si>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</si>
  <si>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</si>
  <si>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</si>
  <si>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</si>
  <si>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</si>
  <si>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</si>
  <si>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</si>
  <si>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</si>
  <si>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</si>
  <si>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</si>
  <si>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</si>
  <si>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</si>
  <si>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</si>
  <si>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</si>
  <si>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</si>
  <si>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</si>
  <si>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</si>
  <si>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</si>
  <si>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</si>
  <si>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</si>
  <si>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</si>
  <si>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</si>
  <si>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</si>
  <si>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</si>
  <si>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</si>
  <si>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</si>
  <si>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</si>
  <si>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</si>
  <si>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</si>
  <si>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</si>
  <si>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</si>
  <si>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</si>
  <si>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</si>
  <si>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</si>
  <si>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</si>
  <si>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</si>
  <si>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</si>
  <si>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</si>
  <si>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</si>
  <si>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</si>
  <si>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</si>
  <si>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</si>
  <si>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</si>
  <si>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</si>
  <si>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</si>
  <si>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</si>
  <si>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</si>
  <si>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</si>
  <si>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</si>
  <si>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</si>
  <si>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</si>
  <si>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</si>
  <si>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</si>
  <si>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</si>
  <si>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</si>
  <si>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</si>
  <si>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</si>
  <si>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</si>
  <si>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</si>
  <si>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</si>
  <si>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</si>
  <si>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</si>
  <si>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</si>
  <si>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</si>
  <si>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</si>
  <si>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</si>
  <si>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</si>
  <si>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</si>
  <si>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</si>
  <si>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</si>
  <si>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</si>
  <si>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</si>
  <si>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</si>
  <si>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</si>
  <si>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</si>
  <si>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</si>
  <si>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</si>
  <si>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</si>
  <si>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</si>
  <si>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</si>
  <si>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</si>
  <si>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</si>
  <si>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</si>
  <si>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</si>
  <si>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</si>
  <si>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</si>
  <si>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</si>
  <si>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</si>
  <si>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</si>
  <si>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</si>
  <si>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</si>
  <si>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</si>
  <si>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</si>
  <si>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</si>
  <si>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</si>
  <si>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</si>
  <si>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</si>
  <si>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</si>
  <si>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</si>
  <si>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</si>
  <si>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</si>
  <si>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</si>
  <si>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</si>
  <si>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</si>
  <si>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</si>
  <si>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Роздільнянський районний суд Одеської області</t>
  </si>
  <si>
    <t>67400.м. Роздільна.вул. Європейська 37а</t>
  </si>
  <si>
    <t>Доручення судів України / іноземних судів</t>
  </si>
  <si>
    <t xml:space="preserve">Розглянуто справ судом присяжних </t>
  </si>
  <si>
    <t>Н.П. Кабатова</t>
  </si>
  <si>
    <t>О.А. Татарова</t>
  </si>
  <si>
    <t>(+38099) 1766349</t>
  </si>
  <si>
    <t>inbox@rz.od.court.gov.ua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</si>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</sst>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&amp;C&amp;L94DCC1F6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232</v>
      </c>
      <c r="F6" s="103">
        <v>148</v>
      </c>
      <c r="G6" s="103">
        <v>7</v>
      </c>
      <c r="H6" s="103">
        <v>145</v>
      </c>
      <c r="I6" s="121" t="s">
        <v>210</v>
      </c>
      <c r="J6" s="103">
        <v>87</v>
      </c>
      <c r="K6" s="84">
        <v>35</v>
      </c>
      <c r="L6" s="91">
        <f t="shared" ref="L6:L46" si="0">E6-F6</f>
        <v>84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1031</v>
      </c>
      <c r="F7" s="103">
        <v>1031</v>
      </c>
      <c r="G7" s="103">
        <v>1</v>
      </c>
      <c r="H7" s="103">
        <v>1030</v>
      </c>
      <c r="I7" s="103">
        <v>876</v>
      </c>
      <c r="J7" s="103">
        <v>1</v>
      </c>
      <c r="K7" s="84"/>
      <c r="L7" s="91">
        <f t="shared" si="0"/>
        <v>0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>
        <v>2</v>
      </c>
      <c r="F8" s="103">
        <v>2</v>
      </c>
      <c r="G8" s="103"/>
      <c r="H8" s="103">
        <v>2</v>
      </c>
      <c r="I8" s="103">
        <v>2</v>
      </c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95</v>
      </c>
      <c r="F9" s="103">
        <v>88</v>
      </c>
      <c r="G9" s="103"/>
      <c r="H9" s="85">
        <v>88</v>
      </c>
      <c r="I9" s="103">
        <v>70</v>
      </c>
      <c r="J9" s="103">
        <v>7</v>
      </c>
      <c r="K9" s="84">
        <v>1</v>
      </c>
      <c r="L9" s="91">
        <f t="shared" si="0"/>
        <v>7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1</v>
      </c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>
        <v>3</v>
      </c>
      <c r="F13" s="103"/>
      <c r="G13" s="103"/>
      <c r="H13" s="103"/>
      <c r="I13" s="103"/>
      <c r="J13" s="103">
        <v>3</v>
      </c>
      <c r="K13" s="84">
        <v>2</v>
      </c>
      <c r="L13" s="91">
        <f t="shared" si="0"/>
        <v>3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7</v>
      </c>
      <c r="F14" s="106">
        <v>7</v>
      </c>
      <c r="G14" s="106"/>
      <c r="H14" s="106">
        <v>7</v>
      </c>
      <c r="I14" s="106">
        <v>7</v>
      </c>
      <c r="J14" s="106"/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1376</v>
      </c>
      <c r="F16" s="84">
        <f t="shared" si="1"/>
        <v>1282</v>
      </c>
      <c r="G16" s="84">
        <f t="shared" si="1"/>
        <v>8</v>
      </c>
      <c r="H16" s="84">
        <f t="shared" si="1"/>
        <v>1278</v>
      </c>
      <c r="I16" s="84">
        <f t="shared" si="1"/>
        <v>956</v>
      </c>
      <c r="J16" s="84">
        <f t="shared" si="1"/>
        <v>98</v>
      </c>
      <c r="K16" s="84">
        <f t="shared" si="1"/>
        <v>38</v>
      </c>
      <c r="L16" s="91">
        <f t="shared" si="0"/>
        <v>94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14</v>
      </c>
      <c r="F17" s="84">
        <v>14</v>
      </c>
      <c r="G17" s="84"/>
      <c r="H17" s="84">
        <v>13</v>
      </c>
      <c r="I17" s="84">
        <v>8</v>
      </c>
      <c r="J17" s="84">
        <v>1</v>
      </c>
      <c r="K17" s="84"/>
      <c r="L17" s="91">
        <f t="shared" si="0"/>
        <v>0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9</v>
      </c>
      <c r="F18" s="84">
        <v>8</v>
      </c>
      <c r="G18" s="84"/>
      <c r="H18" s="84">
        <v>3</v>
      </c>
      <c r="I18" s="84">
        <v>1</v>
      </c>
      <c r="J18" s="84">
        <v>6</v>
      </c>
      <c r="K18" s="84"/>
      <c r="L18" s="91">
        <f t="shared" si="0"/>
        <v>1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16</v>
      </c>
      <c r="F25" s="94">
        <v>15</v>
      </c>
      <c r="G25" s="94"/>
      <c r="H25" s="94">
        <v>9</v>
      </c>
      <c r="I25" s="94">
        <v>2</v>
      </c>
      <c r="J25" s="94">
        <v>7</v>
      </c>
      <c r="K25" s="94"/>
      <c r="L25" s="91">
        <f t="shared" si="0"/>
        <v>1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366</v>
      </c>
      <c r="F26" s="84">
        <v>365</v>
      </c>
      <c r="G26" s="84">
        <v>1</v>
      </c>
      <c r="H26" s="84">
        <v>352</v>
      </c>
      <c r="I26" s="84">
        <v>295</v>
      </c>
      <c r="J26" s="84">
        <v>14</v>
      </c>
      <c r="K26" s="84"/>
      <c r="L26" s="91">
        <f t="shared" si="0"/>
        <v>1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8</v>
      </c>
      <c r="F27" s="111">
        <v>8</v>
      </c>
      <c r="G27" s="111"/>
      <c r="H27" s="111">
        <v>7</v>
      </c>
      <c r="I27" s="111">
        <v>3</v>
      </c>
      <c r="J27" s="111">
        <v>1</v>
      </c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686</v>
      </c>
      <c r="F28" s="84">
        <v>669</v>
      </c>
      <c r="G28" s="84">
        <v>1</v>
      </c>
      <c r="H28" s="84">
        <v>649</v>
      </c>
      <c r="I28" s="84">
        <v>568</v>
      </c>
      <c r="J28" s="84">
        <v>37</v>
      </c>
      <c r="K28" s="84"/>
      <c r="L28" s="91">
        <f t="shared" si="0"/>
        <v>17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726</v>
      </c>
      <c r="F29" s="84">
        <v>581</v>
      </c>
      <c r="G29" s="84">
        <v>11</v>
      </c>
      <c r="H29" s="84">
        <v>591</v>
      </c>
      <c r="I29" s="84">
        <v>510</v>
      </c>
      <c r="J29" s="84">
        <v>135</v>
      </c>
      <c r="K29" s="84"/>
      <c r="L29" s="91">
        <f t="shared" si="0"/>
        <v>145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65</v>
      </c>
      <c r="F30" s="84">
        <v>65</v>
      </c>
      <c r="G30" s="84"/>
      <c r="H30" s="84">
        <v>59</v>
      </c>
      <c r="I30" s="84">
        <v>53</v>
      </c>
      <c r="J30" s="84">
        <v>6</v>
      </c>
      <c r="K30" s="84"/>
      <c r="L30" s="91">
        <f t="shared" si="0"/>
        <v>0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66</v>
      </c>
      <c r="F31" s="84">
        <v>53</v>
      </c>
      <c r="G31" s="84"/>
      <c r="H31" s="84">
        <v>46</v>
      </c>
      <c r="I31" s="84">
        <v>40</v>
      </c>
      <c r="J31" s="84">
        <v>20</v>
      </c>
      <c r="K31" s="84"/>
      <c r="L31" s="91">
        <f t="shared" si="0"/>
        <v>13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14</v>
      </c>
      <c r="F32" s="84">
        <v>13</v>
      </c>
      <c r="G32" s="84"/>
      <c r="H32" s="84">
        <v>12</v>
      </c>
      <c r="I32" s="84">
        <v>8</v>
      </c>
      <c r="J32" s="84">
        <v>2</v>
      </c>
      <c r="K32" s="84"/>
      <c r="L32" s="91">
        <f t="shared" si="0"/>
        <v>1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2</v>
      </c>
      <c r="F33" s="84">
        <v>1</v>
      </c>
      <c r="G33" s="84"/>
      <c r="H33" s="84">
        <v>2</v>
      </c>
      <c r="I33" s="84">
        <v>2</v>
      </c>
      <c r="J33" s="84"/>
      <c r="K33" s="84"/>
      <c r="L33" s="91">
        <f t="shared" si="0"/>
        <v>1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>
        <v>1</v>
      </c>
      <c r="F34" s="84"/>
      <c r="G34" s="84"/>
      <c r="H34" s="84">
        <v>1</v>
      </c>
      <c r="I34" s="84">
        <v>1</v>
      </c>
      <c r="J34" s="84"/>
      <c r="K34" s="84"/>
      <c r="L34" s="91">
        <f t="shared" si="0"/>
        <v>1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10</v>
      </c>
      <c r="F36" s="84">
        <v>9</v>
      </c>
      <c r="G36" s="84"/>
      <c r="H36" s="84">
        <v>9</v>
      </c>
      <c r="I36" s="84">
        <v>2</v>
      </c>
      <c r="J36" s="84">
        <v>1</v>
      </c>
      <c r="K36" s="84"/>
      <c r="L36" s="91">
        <f t="shared" si="0"/>
        <v>1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89</v>
      </c>
      <c r="F37" s="84">
        <v>81</v>
      </c>
      <c r="G37" s="84"/>
      <c r="H37" s="84">
        <v>87</v>
      </c>
      <c r="I37" s="84">
        <v>62</v>
      </c>
      <c r="J37" s="84">
        <v>2</v>
      </c>
      <c r="K37" s="84"/>
      <c r="L37" s="91">
        <f t="shared" si="0"/>
        <v>8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>
        <v>2</v>
      </c>
      <c r="F38" s="84">
        <v>2</v>
      </c>
      <c r="G38" s="84"/>
      <c r="H38" s="84">
        <v>2</v>
      </c>
      <c r="I38" s="84">
        <v>2</v>
      </c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2</v>
      </c>
      <c r="F39" s="84">
        <v>1</v>
      </c>
      <c r="G39" s="84"/>
      <c r="H39" s="84">
        <v>2</v>
      </c>
      <c r="I39" s="84"/>
      <c r="J39" s="84"/>
      <c r="K39" s="84"/>
      <c r="L39" s="91">
        <f t="shared" si="0"/>
        <v>1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1416</v>
      </c>
      <c r="F40" s="94">
        <v>1240</v>
      </c>
      <c r="G40" s="94">
        <v>12</v>
      </c>
      <c r="H40" s="94">
        <v>1198</v>
      </c>
      <c r="I40" s="94">
        <v>925</v>
      </c>
      <c r="J40" s="94">
        <v>218</v>
      </c>
      <c r="K40" s="94"/>
      <c r="L40" s="91">
        <f t="shared" si="0"/>
        <v>176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1253</v>
      </c>
      <c r="F41" s="84">
        <v>1228</v>
      </c>
      <c r="G41" s="84"/>
      <c r="H41" s="84">
        <v>1184</v>
      </c>
      <c r="I41" s="121" t="s">
        <v>210</v>
      </c>
      <c r="J41" s="84">
        <v>69</v>
      </c>
      <c r="K41" s="84"/>
      <c r="L41" s="91">
        <f t="shared" si="0"/>
        <v>25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23</v>
      </c>
      <c r="F42" s="84">
        <v>23</v>
      </c>
      <c r="G42" s="84"/>
      <c r="H42" s="84">
        <v>21</v>
      </c>
      <c r="I42" s="121" t="s">
        <v>210</v>
      </c>
      <c r="J42" s="84">
        <v>2</v>
      </c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2</v>
      </c>
      <c r="F43" s="84">
        <v>2</v>
      </c>
      <c r="G43" s="84"/>
      <c r="H43" s="84">
        <v>2</v>
      </c>
      <c r="I43" s="84">
        <v>2</v>
      </c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1255</v>
      </c>
      <c r="F45" s="84">
        <f t="shared" ref="F45:K45" si="2">F41+F43+F44</f>
        <v>1230</v>
      </c>
      <c r="G45" s="84">
        <f t="shared" si="2"/>
        <v>0</v>
      </c>
      <c r="H45" s="84">
        <f t="shared" si="2"/>
        <v>1186</v>
      </c>
      <c r="I45" s="84">
        <f>I43+I44</f>
        <v>2</v>
      </c>
      <c r="J45" s="84">
        <f t="shared" si="2"/>
        <v>69</v>
      </c>
      <c r="K45" s="84">
        <f t="shared" si="2"/>
        <v>0</v>
      </c>
      <c r="L45" s="91">
        <f t="shared" si="0"/>
        <v>25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4063</v>
      </c>
      <c r="F46" s="84">
        <f t="shared" si="3"/>
        <v>3767</v>
      </c>
      <c r="G46" s="84">
        <f t="shared" si="3"/>
        <v>20</v>
      </c>
      <c r="H46" s="84">
        <f t="shared" si="3"/>
        <v>3671</v>
      </c>
      <c r="I46" s="84">
        <f t="shared" si="3"/>
        <v>1885</v>
      </c>
      <c r="J46" s="84">
        <f t="shared" si="3"/>
        <v>392</v>
      </c>
      <c r="K46" s="84">
        <f t="shared" si="3"/>
        <v>38</v>
      </c>
      <c r="L46" s="91">
        <f t="shared" si="0"/>
        <v>296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&amp;R2&amp;C&amp;R2&amp;L94DCC1F6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10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8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80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7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30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8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2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88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9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8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30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25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5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649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1</v>
      </c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17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71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10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7</v>
      </c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3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7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&amp;R3&amp;C&amp;R3&amp;L94DCC1F6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145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121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17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12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7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15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>
        <v>1</v>
      </c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10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873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15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18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/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14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2</v>
      </c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1</v>
      </c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265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282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273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770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646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2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16608096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3830546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4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3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83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43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6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6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3415</v>
      </c>
      <c r="F58" s="109">
        <f>F59+F62+F63+F64</f>
        <v>222</v>
      </c>
      <c r="G58" s="109">
        <f>G59+G62+G63+G64</f>
        <v>27</v>
      </c>
      <c r="H58" s="109">
        <f>H59+H62+H63+H64</f>
        <v>7</v>
      </c>
      <c r="I58" s="109">
        <f>I59+I62+I63+I64</f>
        <v>0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1218</v>
      </c>
      <c r="F59" s="94">
        <v>41</v>
      </c>
      <c r="G59" s="94">
        <v>13</v>
      </c>
      <c r="H59" s="94">
        <v>6</v>
      </c>
      <c r="I59" s="94"/>
    </row>
    <row r="60" spans="1:9" ht="13.5" customHeight="1" x14ac:dyDescent="0.2">
      <c r="A60" s="249" t="s">
        <v>203</v>
      </c>
      <c r="B60" s="250"/>
      <c r="C60" s="250"/>
      <c r="D60" s="251"/>
      <c r="E60" s="86">
        <v>89</v>
      </c>
      <c r="F60" s="86">
        <v>39</v>
      </c>
      <c r="G60" s="86">
        <v>11</v>
      </c>
      <c r="H60" s="86">
        <v>6</v>
      </c>
      <c r="I60" s="86"/>
    </row>
    <row r="61" spans="1:9" ht="13.5" customHeight="1" x14ac:dyDescent="0.2">
      <c r="A61" s="249" t="s">
        <v>204</v>
      </c>
      <c r="B61" s="250"/>
      <c r="C61" s="250"/>
      <c r="D61" s="251"/>
      <c r="E61" s="86">
        <v>1030</v>
      </c>
      <c r="F61" s="86"/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9</v>
      </c>
      <c r="F62" s="84"/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1009</v>
      </c>
      <c r="F63" s="84">
        <v>174</v>
      </c>
      <c r="G63" s="84">
        <v>14</v>
      </c>
      <c r="H63" s="84">
        <v>1</v>
      </c>
      <c r="I63" s="84"/>
    </row>
    <row r="64" spans="1:9" ht="13.5" customHeight="1" x14ac:dyDescent="0.2">
      <c r="A64" s="201" t="s">
        <v>108</v>
      </c>
      <c r="B64" s="201"/>
      <c r="C64" s="201"/>
      <c r="D64" s="201"/>
      <c r="E64" s="84">
        <v>1179</v>
      </c>
      <c r="F64" s="84">
        <v>7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1425</v>
      </c>
      <c r="G68" s="115">
        <v>10140818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617</v>
      </c>
      <c r="G69" s="117">
        <v>8586480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808</v>
      </c>
      <c r="G70" s="117">
        <v>1554338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514</v>
      </c>
      <c r="G71" s="115">
        <v>277544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>
        <v>2</v>
      </c>
      <c r="G73" s="117">
        <v>102102</v>
      </c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>
        <v>3</v>
      </c>
      <c r="G74" s="117">
        <v>7682</v>
      </c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&amp;R4&amp;C&amp;R4&amp;L94DCC1F6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9.6938775510204085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38.775510204081634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97.451552959915048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611.83333333333337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677.16666666666663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29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19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147</v>
      </c>
    </row>
    <row r="14" spans="1:4" ht="16.5" customHeight="1" x14ac:dyDescent="0.2">
      <c r="A14" s="249" t="s">
        <v>204</v>
      </c>
      <c r="B14" s="251"/>
      <c r="C14" s="10">
        <v>12</v>
      </c>
      <c r="D14" s="94"/>
    </row>
    <row r="15" spans="1:4" ht="16.5" customHeight="1" x14ac:dyDescent="0.2">
      <c r="A15" s="252" t="s">
        <v>30</v>
      </c>
      <c r="B15" s="252"/>
      <c r="C15" s="10">
        <v>13</v>
      </c>
      <c r="D15" s="84">
        <v>34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54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14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/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&amp;R5&amp;C&amp;R5&amp;L94DCC1F6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2021-09-02T06:14:55Z</cp:lastPrinted>
  <dcterms:created xsi:type="dcterms:W3CDTF">2004-04-20T14:33:35Z</dcterms:created>
  <dcterms:modified xsi:type="dcterms:W3CDTF">2022-02-02T15:18:22Z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94DCC1F6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3.29.0.2723</vt:lpwstr>
  </property>
</Properties>
</file>