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<sst xmlns="http://schemas.openxmlformats.org/spreadsheetml/2006/main" count="155" uniqueCount="130">
  <si>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</si>
  <si>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</si>
  <si>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</si>
  <si>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</si>
  <si>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</si>
  <si>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</si>
  <si>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</si>
  <si>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</si>
  <si>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</si>
  <si>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</si>
  <si>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</si>
  <si>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</si>
  <si>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</si>
  <si>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</si>
  <si>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</si>
  <si>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</si>
  <si>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</si>
  <si>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</si>
  <si>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</si>
  <si>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</si>
  <si>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</si>
  <si>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</si>
  <si>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</si>
  <si>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</si>
  <si>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</si>
  <si>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</si>
  <si>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</si>
  <si>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</si>
  <si>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</si>
  <si>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</si>
  <si>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</si>
  <si>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</si>
  <si>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</si>
  <si>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</si>
  <si>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</si>
  <si>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</si>
  <si>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</si>
  <si>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</si>
  <si>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</si>
  <si>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</si>
  <si>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</si>
  <si>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</si>
  <si>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</si>
  <si>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</si>
  <si>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</si>
  <si>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</si>
  <si>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</si>
  <si>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</si>
  <si>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</si>
  <si>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</si>
  <si>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</si>
  <si>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</si>
  <si>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</si>
  <si>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</si>
  <si>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</si>
  <si>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</si>
  <si>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</si>
  <si>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</si>
  <si>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</si>
  <si>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</si>
  <si>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</si>
  <si>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</si>
  <si>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</si>
  <si>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</si>
  <si>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</si>
  <si>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</si>
  <si>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</si>
  <si>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</si>
  <si>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</si>
  <si>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</si>
  <si>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</si>
  <si>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</si>
  <si>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</si>
  <si>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</si>
  <si>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</si>
  <si>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</si>
  <si>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</si>
  <si>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</si>
  <si>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</si>
  <si>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</si>
  <si>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</si>
  <si>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</si>
  <si>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</si>
  <si>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</si>
  <si>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</si>
  <si>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</si>
  <si>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</si>
  <si>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</si>
  <si>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</si>
  <si>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</si>
  <si>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</si>
  <si>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</si>
  <si>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</si>
  <si>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</si>
  <si>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</si>
  <si>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</si>
  <si>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</si>
  <si>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</si>
  <si>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</si>
  <si>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</si>
  <si>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</si>
  <si>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</si>
  <si>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</si>
  <si>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</si>
  <si>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</si>
  <si>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</si>
  <si>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</si>
  <si>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</si>
  <si>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</si>
  <si>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</si>
  <si>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</si>
  <si>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</si>
  <si>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</si>
  <si>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</si>
  <si>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</si>
  <si>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</si>
  <si>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</si>
  <si>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</si>
  <si>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перший квартал 2021 року</t>
  </si>
  <si>
    <t>Роздільнянський районний суд Одеської області</t>
  </si>
  <si>
    <t>67400. Одеська область.м. Роздільна</t>
  </si>
  <si>
    <t>вул. Леніна</t>
  </si>
  <si>
    <t>37а</t>
  </si>
  <si>
    <t/>
  </si>
  <si>
    <t>Ж.В. Теренчук</t>
  </si>
  <si>
    <t>О.В. Дзвінчук</t>
  </si>
  <si>
    <t>(04853)50099</t>
  </si>
  <si>
    <t>(+380)995249034</t>
  </si>
  <si>
    <t>inbox@rz.od.court.gov.ua</t>
  </si>
  <si>
    <t>2 квітня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</si>
</sst>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&amp;L2FFFE92D&amp;C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256</v>
      </c>
      <c r="D6" s="96">
        <f>SUM(D7,D10,D13,D14,D15,D21,D24,D25,D18,D19,D20)</f>
        <v>250076.54</v>
      </c>
      <c r="E6" s="96">
        <f>SUM(E7,E10,E13,E14,E15,E21,E24,E25,E18,E19,E20)</f>
        <v>221</v>
      </c>
      <c r="F6" s="96">
        <f>SUM(F7,F10,F13,F14,F15,F21,F24,F25,F18,F19,F20)</f>
        <v>223010.05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15</v>
      </c>
      <c r="J6" s="96">
        <f>SUM(J7,J10,J13,J14,J15,J21,J24,J25,J18,J19,J20)</f>
        <v>10307.6</v>
      </c>
      <c r="K6" s="96">
        <f>SUM(K7,K10,K13,K14,K15,K21,K24,K25,K18,K19,K20)</f>
        <v>35</v>
      </c>
      <c r="L6" s="96">
        <f>SUM(L7,L10,L13,L14,L15,L21,L24,L25,L18,L19,L20)</f>
        <v>21111</v>
      </c>
    </row>
    <row r="7" spans="1:12" ht="16.5" customHeight="1">
      <c r="A7" s="87">
        <v>2</v>
      </c>
      <c r="B7" s="90" t="s">
        <v>74</v>
      </c>
      <c r="C7" s="97">
        <v>80</v>
      </c>
      <c r="D7" s="97">
        <v>157006.54</v>
      </c>
      <c r="E7" s="97">
        <v>70</v>
      </c>
      <c r="F7" s="97">
        <v>143650.85</v>
      </c>
      <c r="G7" s="97"/>
      <c r="H7" s="97"/>
      <c r="I7" s="97">
        <v>3</v>
      </c>
      <c r="J7" s="97">
        <v>5448</v>
      </c>
      <c r="K7" s="97">
        <v>10</v>
      </c>
      <c r="L7" s="97">
        <v>9080</v>
      </c>
    </row>
    <row r="8" spans="1:12" ht="16.5" customHeight="1">
      <c r="A8" s="87">
        <v>3</v>
      </c>
      <c r="B8" s="91" t="s">
        <v>75</v>
      </c>
      <c r="C8" s="97">
        <v>61</v>
      </c>
      <c r="D8" s="97">
        <v>138980.94</v>
      </c>
      <c r="E8" s="97">
        <v>61</v>
      </c>
      <c r="F8" s="97">
        <v>132795.74</v>
      </c>
      <c r="G8" s="97"/>
      <c r="H8" s="97"/>
      <c r="I8" s="97">
        <v>2</v>
      </c>
      <c r="J8" s="97">
        <v>4540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19</v>
      </c>
      <c r="D9" s="97">
        <v>18025.6</v>
      </c>
      <c r="E9" s="97">
        <v>9</v>
      </c>
      <c r="F9" s="97">
        <v>10855.11</v>
      </c>
      <c r="G9" s="97"/>
      <c r="H9" s="97"/>
      <c r="I9" s="97">
        <v>1</v>
      </c>
      <c r="J9" s="97">
        <v>908</v>
      </c>
      <c r="K9" s="97">
        <v>10</v>
      </c>
      <c r="L9" s="97">
        <v>9080</v>
      </c>
    </row>
    <row r="10" spans="1:12" ht="19.5" customHeight="1">
      <c r="A10" s="87">
        <v>5</v>
      </c>
      <c r="B10" s="90" t="s">
        <v>77</v>
      </c>
      <c r="C10" s="97">
        <v>25</v>
      </c>
      <c r="D10" s="97">
        <v>24062</v>
      </c>
      <c r="E10" s="97">
        <v>20</v>
      </c>
      <c r="F10" s="97">
        <v>16800</v>
      </c>
      <c r="G10" s="97"/>
      <c r="H10" s="97"/>
      <c r="I10" s="97">
        <v>1</v>
      </c>
      <c r="J10" s="97">
        <v>1681.6</v>
      </c>
      <c r="K10" s="97">
        <v>5</v>
      </c>
      <c r="L10" s="97">
        <v>5902</v>
      </c>
    </row>
    <row r="11" spans="1:12" ht="19.5" customHeight="1">
      <c r="A11" s="87">
        <v>6</v>
      </c>
      <c r="B11" s="91" t="s">
        <v>78</v>
      </c>
      <c r="C11" s="97">
        <v>1</v>
      </c>
      <c r="D11" s="97">
        <v>2270</v>
      </c>
      <c r="E11" s="97"/>
      <c r="F11" s="97"/>
      <c r="G11" s="97"/>
      <c r="H11" s="97"/>
      <c r="I11" s="97"/>
      <c r="J11" s="97"/>
      <c r="K11" s="97">
        <v>1</v>
      </c>
      <c r="L11" s="97">
        <v>2270</v>
      </c>
    </row>
    <row r="12" spans="1:12" ht="19.5" customHeight="1">
      <c r="A12" s="87">
        <v>7</v>
      </c>
      <c r="B12" s="91" t="s">
        <v>79</v>
      </c>
      <c r="C12" s="97">
        <v>24</v>
      </c>
      <c r="D12" s="97">
        <v>21792</v>
      </c>
      <c r="E12" s="97">
        <v>20</v>
      </c>
      <c r="F12" s="97">
        <v>16800</v>
      </c>
      <c r="G12" s="97"/>
      <c r="H12" s="97"/>
      <c r="I12" s="97">
        <v>1</v>
      </c>
      <c r="J12" s="97">
        <v>1681.6</v>
      </c>
      <c r="K12" s="97">
        <v>4</v>
      </c>
      <c r="L12" s="97">
        <v>3632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35412</v>
      </c>
      <c r="E13" s="97">
        <v>38</v>
      </c>
      <c r="F13" s="97">
        <v>34505</v>
      </c>
      <c r="G13" s="97"/>
      <c r="H13" s="97"/>
      <c r="I13" s="97"/>
      <c r="J13" s="97"/>
      <c r="K13" s="97">
        <v>1</v>
      </c>
      <c r="L13" s="97">
        <v>908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32</v>
      </c>
      <c r="D15" s="97">
        <v>14528</v>
      </c>
      <c r="E15" s="97">
        <v>31</v>
      </c>
      <c r="F15" s="97">
        <v>14047.4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32</v>
      </c>
      <c r="D17" s="97">
        <v>14528</v>
      </c>
      <c r="E17" s="97">
        <v>31</v>
      </c>
      <c r="F17" s="97">
        <v>14047.4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78</v>
      </c>
      <c r="D18" s="97">
        <v>17706</v>
      </c>
      <c r="E18" s="97">
        <v>61</v>
      </c>
      <c r="F18" s="97">
        <v>13586.4</v>
      </c>
      <c r="G18" s="97"/>
      <c r="H18" s="97"/>
      <c r="I18" s="97">
        <v>10</v>
      </c>
      <c r="J18" s="97">
        <v>2270</v>
      </c>
      <c r="K18" s="97">
        <v>17</v>
      </c>
      <c r="L18" s="97">
        <v>3859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</v>
      </c>
      <c r="D21" s="97">
        <f>SUM(D22:D23)</f>
        <v>908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908</v>
      </c>
      <c r="K21" s="97">
        <f>SUM(K22:K23)</f>
        <v>1</v>
      </c>
      <c r="L21" s="97">
        <f>SUM(L22:L23)</f>
        <v>908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/>
      <c r="F22" s="97"/>
      <c r="G22" s="97"/>
      <c r="H22" s="97"/>
      <c r="I22" s="97">
        <v>1</v>
      </c>
      <c r="J22" s="97">
        <v>908</v>
      </c>
      <c r="K22" s="97">
        <v>1</v>
      </c>
      <c r="L22" s="97">
        <v>908</v>
      </c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</v>
      </c>
      <c r="D39" s="96">
        <f>SUM(D40,D47,D48,D49)</f>
        <v>908</v>
      </c>
      <c r="E39" s="96">
        <f>SUM(E40,E47,E48,E49)</f>
        <v>1</v>
      </c>
      <c r="F39" s="96">
        <f>SUM(F40,F47,F48,F49)</f>
        <v>908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908</v>
      </c>
      <c r="E40" s="97">
        <f>SUM(E41,E44)</f>
        <v>1</v>
      </c>
      <c r="F40" s="97">
        <f>SUM(F41,F44)</f>
        <v>908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908</v>
      </c>
      <c r="E44" s="97">
        <v>1</v>
      </c>
      <c r="F44" s="97">
        <v>908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908</v>
      </c>
      <c r="E46" s="97">
        <v>1</v>
      </c>
      <c r="F46" s="97">
        <v>908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</v>
      </c>
      <c r="D50" s="96">
        <f>SUM(D51:D54)</f>
        <v>149.82</v>
      </c>
      <c r="E50" s="96">
        <f>SUM(E51:E54)</f>
        <v>5</v>
      </c>
      <c r="F50" s="96">
        <f>SUM(F51:F54)</f>
        <v>151.72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</v>
      </c>
      <c r="D51" s="97">
        <v>81.72</v>
      </c>
      <c r="E51" s="97">
        <v>4</v>
      </c>
      <c r="F51" s="97">
        <v>83.62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155</v>
      </c>
      <c r="D55" s="96">
        <v>70370</v>
      </c>
      <c r="E55" s="96">
        <v>39</v>
      </c>
      <c r="F55" s="96">
        <v>17706</v>
      </c>
      <c r="G55" s="96"/>
      <c r="H55" s="96"/>
      <c r="I55" s="96">
        <v>152</v>
      </c>
      <c r="J55" s="96">
        <v>69008</v>
      </c>
      <c r="K55" s="97">
        <v>3</v>
      </c>
      <c r="L55" s="96">
        <v>1362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417</v>
      </c>
      <c r="D56" s="96">
        <f t="shared" si="0"/>
        <v>321504.36</v>
      </c>
      <c r="E56" s="96">
        <f t="shared" si="0"/>
        <v>266</v>
      </c>
      <c r="F56" s="96">
        <f t="shared" si="0"/>
        <v>241775.77</v>
      </c>
      <c r="G56" s="96">
        <f t="shared" si="0"/>
        <v>0</v>
      </c>
      <c r="H56" s="96">
        <f t="shared" si="0"/>
        <v>0</v>
      </c>
      <c r="I56" s="96">
        <f t="shared" si="0"/>
        <v>167</v>
      </c>
      <c r="J56" s="96">
        <f t="shared" si="0"/>
        <v>79315.6</v>
      </c>
      <c r="K56" s="96">
        <f t="shared" si="0"/>
        <v>38</v>
      </c>
      <c r="L56" s="96">
        <f t="shared" si="0"/>
        <v>22473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&amp;L2FFFE92D&amp;CФорма № 10, Підрозділ: Роздільнянський районний суд Одеської області,
 Початок періоду: 01.01.2021, Кінець періоду: 31.03.2021&amp;R&amp;P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38</v>
      </c>
      <c r="F4" s="93">
        <f>SUM(F5:F25)</f>
        <v>22473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25</v>
      </c>
      <c r="F7" s="95">
        <v>11123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8</v>
      </c>
      <c r="F11" s="95">
        <v>8626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1816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454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454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127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128</v>
      </c>
      <c r="D34" s="141"/>
      <c r="F34" s="98" t="s">
        <v>129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&amp;L2FFFE92D&amp;CФорма № 10, Підрозділ: Роздільнянський районний суд Одеської області,
 Початок періоду: 01.01.2021, Кінець періоду: 31.03.2021&amp;R&amp;P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DDD</cp:lastModifiedBy>
  <cp:lastPrinted>2018-03-15T14:08:04Z</cp:lastPrinted>
  <dcterms:created xsi:type="dcterms:W3CDTF">2015-09-09T10:27:37Z</dcterms:created>
  <dcterms:modified xsi:type="dcterms:W3CDTF">2021-04-15T08:48:40Z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10_00511_1.2021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2FFFE92D</vt:lpwstr>
  </property>
  <property fmtid="{D5CDD505-2E9C-101B-9397-08002B2CF9AE}" pid="10" name="Підрозд">
    <vt:lpwstr>Роздільнянський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31.03.2021</vt:lpwstr>
  </property>
  <property fmtid="{D5CDD505-2E9C-101B-9397-08002B2CF9AE}" pid="15" name="Пері">
    <vt:lpwstr>перший квартал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