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<sst xmlns="http://schemas.openxmlformats.org/spreadsheetml/2006/main" count="295" uniqueCount="222">
  <si>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</si>
  <si>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</si>
  <si>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</si>
  <si>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</si>
  <si>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</si>
  <si>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</si>
  <si>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</si>
  <si>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</si>
  <si>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</si>
  <si>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</si>
  <si>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</si>
  <si>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</si>
  <si>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</si>
  <si>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</si>
  <si>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</si>
  <si>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</si>
  <si>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</si>
  <si>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</si>
  <si>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</si>
  <si>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</si>
  <si>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</si>
  <si>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</si>
  <si>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</si>
  <si>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</si>
  <si>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</si>
  <si>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</si>
  <si>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</si>
  <si>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</si>
  <si>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</si>
  <si>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</si>
  <si>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</si>
  <si>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</si>
  <si>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</si>
  <si>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</si>
  <si>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</si>
  <si>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</si>
  <si>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</si>
  <si>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</si>
  <si>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</si>
  <si>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</si>
  <si>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</si>
  <si>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</si>
  <si>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</si>
  <si>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</si>
  <si>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</si>
  <si>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</si>
  <si>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</si>
  <si>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</si>
  <si>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</si>
  <si>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</si>
  <si>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</si>
  <si>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</si>
  <si>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</si>
  <si>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</si>
  <si>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</si>
  <si>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</si>
  <si>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</si>
  <si>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</si>
  <si>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</si>
  <si>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</si>
  <si>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</si>
  <si>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</si>
  <si>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</si>
  <si>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</si>
  <si>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</si>
  <si>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</si>
  <si>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</si>
  <si>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</si>
  <si>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</si>
  <si>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</si>
  <si>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</si>
  <si>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</si>
  <si>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</si>
  <si>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</si>
  <si>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</si>
  <si>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</si>
  <si>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</si>
  <si>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</si>
  <si>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</si>
  <si>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</si>
  <si>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</si>
  <si>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</si>
  <si>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</si>
  <si>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</si>
  <si>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</si>
  <si>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</si>
  <si>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</si>
  <si>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</si>
  <si>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</si>
  <si>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</si>
  <si>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</si>
  <si>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</si>
  <si>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</si>
  <si>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</si>
  <si>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</si>
  <si>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</si>
  <si>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</si>
  <si>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</si>
  <si>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</si>
  <si>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</si>
  <si>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</si>
  <si>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</si>
  <si>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</si>
  <si>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</si>
  <si>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</si>
  <si>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</si>
  <si>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</si>
  <si>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</si>
  <si>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</si>
  <si>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</si>
  <si>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</si>
  <si>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</si>
  <si>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</si>
  <si>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</si>
  <si>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</si>
  <si>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</si>
  <si>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</si>
  <si>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</si>
  <si>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</si>
  <si>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</si>
  <si>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</si>
  <si>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</si>
  <si>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</si>
  <si>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</si>
  <si>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</si>
  <si>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</si>
  <si>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</si>
  <si>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</si>
  <si>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</si>
  <si>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</si>
  <si>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</si>
  <si>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</si>
  <si>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</si>
  <si>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</si>
  <si>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</si>
  <si>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</si>
  <si>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</si>
  <si>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</si>
  <si>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</si>
  <si>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</si>
  <si>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</si>
  <si>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</si>
  <si>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</si>
  <si>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</si>
  <si>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</si>
  <si>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</si>
  <si>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</si>
  <si>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</si>
  <si>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</si>
  <si>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</si>
  <si>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</si>
  <si>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</si>
  <si>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</si>
  <si>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</si>
  <si>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</si>
  <si>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</si>
  <si>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</si>
  <si>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</si>
  <si>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</si>
  <si>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</si>
  <si>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</si>
  <si>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</si>
  <si>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</si>
  <si>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</si>
  <si>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</si>
  <si>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</si>
  <si>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</si>
  <si>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</si>
  <si>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</si>
  <si>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</si>
  <si>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</si>
  <si>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</si>
  <si>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</si>
  <si>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</si>
  <si>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</si>
  <si>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</si>
  <si>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</si>
  <si>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</si>
  <si>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</si>
  <si>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</si>
  <si>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</si>
  <si>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</si>
  <si>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</si>
  <si>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</si>
  <si>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</si>
  <si>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</si>
  <si>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</si>
  <si>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</si>
  <si>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</si>
  <si>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</si>
  <si>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</si>
  <si>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</si>
  <si>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</si>
  <si>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</si>
  <si>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</si>
  <si>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</si>
  <si>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</si>
  <si>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</si>
  <si>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</si>
  <si>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</si>
  <si>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</si>
  <si>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</si>
  <si>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</si>
  <si>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</si>
  <si>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</si>
  <si>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</si>
  <si>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</si>
  <si>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</si>
  <si>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</si>
  <si>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</si>
  <si>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</si>
  <si>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</si>
  <si>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Роздільнянський районний суд Одеської області</t>
  </si>
  <si>
    <t>67400.м. Роздільна.вул. Європейська 37а</t>
  </si>
  <si>
    <t>Доручення судів України / іноземних судів</t>
  </si>
  <si>
    <t xml:space="preserve">Розглянуто справ судом присяжних </t>
  </si>
  <si>
    <t>О.В. Іванова</t>
  </si>
  <si>
    <t>О.В. Пушкаренко</t>
  </si>
  <si>
    <t>(04853)50099</t>
  </si>
  <si>
    <t>(+380)995249034</t>
  </si>
  <si>
    <t>inbox@rz.od.court.gov.ua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</si>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</sst>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&amp;L236D3455&amp;C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315</v>
      </c>
      <c r="F6" s="103">
        <v>217</v>
      </c>
      <c r="G6" s="103">
        <v>5</v>
      </c>
      <c r="H6" s="103">
        <v>192</v>
      </c>
      <c r="I6" s="121" t="s">
        <v>208</v>
      </c>
      <c r="J6" s="103">
        <v>123</v>
      </c>
      <c r="K6" s="84">
        <v>33</v>
      </c>
      <c r="L6" s="91">
        <f>E6-F6</f>
        <v>98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1904</v>
      </c>
      <c r="F7" s="103">
        <v>1904</v>
      </c>
      <c r="G7" s="103">
        <v>2</v>
      </c>
      <c r="H7" s="103">
        <v>1904</v>
      </c>
      <c r="I7" s="103">
        <v>1737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83</v>
      </c>
      <c r="F9" s="103">
        <v>77</v>
      </c>
      <c r="G9" s="103"/>
      <c r="H9" s="85">
        <v>77</v>
      </c>
      <c r="I9" s="103">
        <v>71</v>
      </c>
      <c r="J9" s="103">
        <v>6</v>
      </c>
      <c r="K9" s="84"/>
      <c r="L9" s="91">
        <f>E9-F9</f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1</v>
      </c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1</v>
      </c>
      <c r="L13" s="91">
        <f>E13-F13</f>
        <v>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2314</v>
      </c>
      <c r="F16" s="84">
        <f>SUM(F6:F15)</f>
        <v>2207</v>
      </c>
      <c r="G16" s="84">
        <f>SUM(G6:G15)</f>
        <v>7</v>
      </c>
      <c r="H16" s="84">
        <f>SUM(H6:H15)</f>
        <v>2181</v>
      </c>
      <c r="I16" s="84">
        <f>SUM(I6:I15)</f>
        <v>1809</v>
      </c>
      <c r="J16" s="84">
        <f>SUM(J6:J15)</f>
        <v>133</v>
      </c>
      <c r="K16" s="84">
        <f>SUM(K6:K15)</f>
        <v>34</v>
      </c>
      <c r="L16" s="91">
        <f>E16-F16</f>
        <v>107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</v>
      </c>
      <c r="F17" s="84">
        <v>12</v>
      </c>
      <c r="G17" s="84"/>
      <c r="H17" s="84">
        <v>12</v>
      </c>
      <c r="I17" s="84">
        <v>9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9</v>
      </c>
      <c r="G18" s="84"/>
      <c r="H18" s="84">
        <v>10</v>
      </c>
      <c r="I18" s="84">
        <v>4</v>
      </c>
      <c r="J18" s="84">
        <v>2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</v>
      </c>
      <c r="F25" s="94">
        <v>13</v>
      </c>
      <c r="G25" s="94"/>
      <c r="H25" s="94">
        <v>13</v>
      </c>
      <c r="I25" s="94">
        <v>4</v>
      </c>
      <c r="J25" s="94">
        <v>3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307</v>
      </c>
      <c r="F26" s="84">
        <v>299</v>
      </c>
      <c r="G26" s="84"/>
      <c r="H26" s="84">
        <v>307</v>
      </c>
      <c r="I26" s="84">
        <v>262</v>
      </c>
      <c r="J26" s="84"/>
      <c r="K26" s="84"/>
      <c r="L26" s="91">
        <f>E26-F26</f>
        <v>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1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823</v>
      </c>
      <c r="F28" s="84">
        <v>802</v>
      </c>
      <c r="G28" s="84">
        <v>2</v>
      </c>
      <c r="H28" s="84">
        <v>797</v>
      </c>
      <c r="I28" s="84">
        <v>711</v>
      </c>
      <c r="J28" s="84">
        <v>26</v>
      </c>
      <c r="K28" s="84"/>
      <c r="L28" s="91">
        <f>E28-F28</f>
        <v>21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840</v>
      </c>
      <c r="F29" s="84">
        <v>715</v>
      </c>
      <c r="G29" s="84">
        <v>5</v>
      </c>
      <c r="H29" s="84">
        <v>658</v>
      </c>
      <c r="I29" s="84">
        <v>555</v>
      </c>
      <c r="J29" s="84">
        <v>182</v>
      </c>
      <c r="K29" s="84">
        <v>2</v>
      </c>
      <c r="L29" s="91">
        <f>E29-F29</f>
        <v>125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107</v>
      </c>
      <c r="F30" s="84">
        <v>105</v>
      </c>
      <c r="G30" s="84">
        <v>1</v>
      </c>
      <c r="H30" s="84">
        <v>103</v>
      </c>
      <c r="I30" s="84">
        <v>83</v>
      </c>
      <c r="J30" s="84">
        <v>4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104</v>
      </c>
      <c r="F31" s="84">
        <v>84</v>
      </c>
      <c r="G31" s="84"/>
      <c r="H31" s="84">
        <v>83</v>
      </c>
      <c r="I31" s="84">
        <v>72</v>
      </c>
      <c r="J31" s="84">
        <v>21</v>
      </c>
      <c r="K31" s="84"/>
      <c r="L31" s="91">
        <f>E31-F31</f>
        <v>20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6</v>
      </c>
      <c r="G32" s="84"/>
      <c r="H32" s="84">
        <v>3</v>
      </c>
      <c r="I32" s="84">
        <v>3</v>
      </c>
      <c r="J32" s="84">
        <v>3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5</v>
      </c>
      <c r="G36" s="84"/>
      <c r="H36" s="84">
        <v>3</v>
      </c>
      <c r="I36" s="84">
        <v>2</v>
      </c>
      <c r="J36" s="84">
        <v>2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107</v>
      </c>
      <c r="F37" s="84">
        <v>107</v>
      </c>
      <c r="G37" s="84"/>
      <c r="H37" s="84">
        <v>93</v>
      </c>
      <c r="I37" s="84">
        <v>62</v>
      </c>
      <c r="J37" s="84">
        <v>14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1509</v>
      </c>
      <c r="F40" s="94">
        <v>1354</v>
      </c>
      <c r="G40" s="94">
        <v>7</v>
      </c>
      <c r="H40" s="94">
        <v>1255</v>
      </c>
      <c r="I40" s="94">
        <v>958</v>
      </c>
      <c r="J40" s="94">
        <v>254</v>
      </c>
      <c r="K40" s="94">
        <v>2</v>
      </c>
      <c r="L40" s="91">
        <f>E40-F40</f>
        <v>155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2128</v>
      </c>
      <c r="F41" s="84">
        <v>2083</v>
      </c>
      <c r="G41" s="84"/>
      <c r="H41" s="84">
        <v>2041</v>
      </c>
      <c r="I41" s="121" t="s">
        <v>208</v>
      </c>
      <c r="J41" s="84">
        <v>87</v>
      </c>
      <c r="K41" s="84">
        <v>2</v>
      </c>
      <c r="L41" s="91">
        <f>E41-F41</f>
        <v>45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12</v>
      </c>
      <c r="F42" s="84">
        <v>12</v>
      </c>
      <c r="G42" s="84"/>
      <c r="H42" s="84">
        <v>12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11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2142</v>
      </c>
      <c r="F45" s="84">
        <f aca="true" t="shared" si="0" ref="F45:K45">F41+F43+F44</f>
        <v>2097</v>
      </c>
      <c r="G45" s="84">
        <f t="shared" si="0"/>
        <v>0</v>
      </c>
      <c r="H45" s="84">
        <f t="shared" si="0"/>
        <v>2055</v>
      </c>
      <c r="I45" s="84">
        <f>I43+I44</f>
        <v>11</v>
      </c>
      <c r="J45" s="84">
        <f t="shared" si="0"/>
        <v>87</v>
      </c>
      <c r="K45" s="84">
        <f t="shared" si="0"/>
        <v>2</v>
      </c>
      <c r="L45" s="91">
        <f>E45-F45</f>
        <v>45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5981</v>
      </c>
      <c r="F46" s="84">
        <f t="shared" si="1"/>
        <v>5671</v>
      </c>
      <c r="G46" s="84">
        <f t="shared" si="1"/>
        <v>14</v>
      </c>
      <c r="H46" s="84">
        <f t="shared" si="1"/>
        <v>5504</v>
      </c>
      <c r="I46" s="84">
        <f t="shared" si="1"/>
        <v>2782</v>
      </c>
      <c r="J46" s="84">
        <f t="shared" si="1"/>
        <v>477</v>
      </c>
      <c r="K46" s="84">
        <f t="shared" si="1"/>
        <v>38</v>
      </c>
      <c r="L46" s="91">
        <f>E46-F46</f>
        <v>310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&amp;L236D3455&amp;C&amp;R2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107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7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847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&amp;L236D3455&amp;C&amp;R3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192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168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503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326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368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845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664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31425882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2351169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5132</v>
      </c>
      <c r="F58" s="109">
        <f>F59+F62+F63+F64</f>
        <v>333</v>
      </c>
      <c r="G58" s="109">
        <f>G59+G62+G63+G64</f>
        <v>28</v>
      </c>
      <c r="H58" s="109">
        <f>H59+H62+H63+H64</f>
        <v>5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2100</v>
      </c>
      <c r="F59" s="94">
        <v>62</v>
      </c>
      <c r="G59" s="94">
        <v>11</v>
      </c>
      <c r="H59" s="94">
        <v>2</v>
      </c>
      <c r="I59" s="94">
        <v>6</v>
      </c>
    </row>
    <row r="60" spans="1:9" ht="13.5" customHeight="1">
      <c r="A60" s="249" t="s">
        <v>201</v>
      </c>
      <c r="B60" s="250"/>
      <c r="C60" s="250"/>
      <c r="D60" s="251"/>
      <c r="E60" s="86">
        <v>122</v>
      </c>
      <c r="F60" s="86">
        <v>52</v>
      </c>
      <c r="G60" s="86">
        <v>11</v>
      </c>
      <c r="H60" s="86">
        <v>2</v>
      </c>
      <c r="I60" s="86">
        <v>5</v>
      </c>
    </row>
    <row r="61" spans="1:9" ht="13.5" customHeight="1">
      <c r="A61" s="249" t="s">
        <v>202</v>
      </c>
      <c r="B61" s="250"/>
      <c r="C61" s="250"/>
      <c r="D61" s="251"/>
      <c r="E61" s="86">
        <v>1904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</v>
      </c>
      <c r="F62" s="84">
        <v>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1006</v>
      </c>
      <c r="F63" s="84">
        <v>229</v>
      </c>
      <c r="G63" s="84">
        <v>17</v>
      </c>
      <c r="H63" s="84">
        <v>3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2020</v>
      </c>
      <c r="F64" s="84">
        <v>35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2397</v>
      </c>
      <c r="G68" s="115">
        <v>35255454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607</v>
      </c>
      <c r="G69" s="117">
        <v>28827630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1790</v>
      </c>
      <c r="G70" s="117">
        <v>6427824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979</v>
      </c>
      <c r="G71" s="115">
        <v>648951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11279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3</v>
      </c>
      <c r="G73" s="117">
        <v>4306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&amp;L236D3455&amp;C&amp;R4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7.966457023060797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25.56390977443609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0.7874015748031497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2.2988505747126435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97.05519308763887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917.3333333333334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996.8333333333334</v>
      </c>
    </row>
    <row r="11" spans="1:4" ht="16.5" customHeight="1">
      <c r="A11" s="223" t="s">
        <v>62</v>
      </c>
      <c r="B11" s="225"/>
      <c r="C11" s="10">
        <v>9</v>
      </c>
      <c r="D11" s="84">
        <v>26</v>
      </c>
    </row>
    <row r="12" spans="1:4" ht="16.5" customHeight="1">
      <c r="A12" s="252" t="s">
        <v>103</v>
      </c>
      <c r="B12" s="252"/>
      <c r="C12" s="10">
        <v>10</v>
      </c>
      <c r="D12" s="84">
        <v>15</v>
      </c>
    </row>
    <row r="13" spans="1:4" ht="16.5" customHeight="1">
      <c r="A13" s="249" t="s">
        <v>201</v>
      </c>
      <c r="B13" s="251"/>
      <c r="C13" s="10">
        <v>11</v>
      </c>
      <c r="D13" s="94">
        <v>144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85</v>
      </c>
    </row>
    <row r="16" spans="1:4" ht="16.5" customHeight="1">
      <c r="A16" s="252" t="s">
        <v>104</v>
      </c>
      <c r="B16" s="252"/>
      <c r="C16" s="10">
        <v>14</v>
      </c>
      <c r="D16" s="84">
        <v>62</v>
      </c>
    </row>
    <row r="17" spans="1:5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&amp;L236D3455&amp;C&amp;R5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2024-02-06T10:46:06Z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236D3455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